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25" windowWidth="11310" windowHeight="11760" activeTab="0"/>
  </bookViews>
  <sheets>
    <sheet name="Зима14" sheetId="1" r:id="rId1"/>
    <sheet name="Оплата" sheetId="2" r:id="rId2"/>
  </sheets>
  <definedNames/>
  <calcPr fullCalcOnLoad="1"/>
</workbook>
</file>

<file path=xl/sharedStrings.xml><?xml version="1.0" encoding="utf-8"?>
<sst xmlns="http://schemas.openxmlformats.org/spreadsheetml/2006/main" count="96" uniqueCount="82">
  <si>
    <t>Тренер</t>
  </si>
  <si>
    <t>Фамилия Имя</t>
  </si>
  <si>
    <t>Андреев Андрей</t>
  </si>
  <si>
    <t>Сергеев Сергей</t>
  </si>
  <si>
    <t>Павлов Павел</t>
  </si>
  <si>
    <t>№</t>
  </si>
  <si>
    <t>4 кю</t>
  </si>
  <si>
    <t>5 кю</t>
  </si>
  <si>
    <t>Иванов И.И.</t>
  </si>
  <si>
    <t>Дата рождения</t>
  </si>
  <si>
    <t>Взнос</t>
  </si>
  <si>
    <t>КЮ</t>
  </si>
  <si>
    <t>ЭМБУ</t>
  </si>
  <si>
    <t>РАНДОРИ</t>
  </si>
  <si>
    <t>10-12, ТС</t>
  </si>
  <si>
    <t>13-15, ТС</t>
  </si>
  <si>
    <t>– 13-15 лет, Танто Тайсабаки</t>
  </si>
  <si>
    <t>Партнёр для ЭМБУ</t>
  </si>
  <si>
    <t>Николаев Николай</t>
  </si>
  <si>
    <t>2 кю</t>
  </si>
  <si>
    <t>Возраст</t>
  </si>
  <si>
    <t>Спортсмен</t>
  </si>
  <si>
    <t>Судья</t>
  </si>
  <si>
    <t>Помошник</t>
  </si>
  <si>
    <t>ИТОГО</t>
  </si>
  <si>
    <t>– 16-17 лет, юноши, Танто Рандори</t>
  </si>
  <si>
    <t>В заявку необходимо внести спортсменов, судей и помошников.</t>
  </si>
  <si>
    <t>от 16, КВ</t>
  </si>
  <si>
    <t>6-7, ТС</t>
  </si>
  <si>
    <t>8-9, ТС</t>
  </si>
  <si>
    <t>10-12, ТР</t>
  </si>
  <si>
    <t>13-15, ТР</t>
  </si>
  <si>
    <t>от 16, МТР</t>
  </si>
  <si>
    <t>Дата соревнований:</t>
  </si>
  <si>
    <t>6-7, 5КВ</t>
  </si>
  <si>
    <t>8-9, 5КВ</t>
  </si>
  <si>
    <t>10-12, 5КВ</t>
  </si>
  <si>
    <t>10-12, 10КВ</t>
  </si>
  <si>
    <t>13-15, 10КВ</t>
  </si>
  <si>
    <t>13-15, 17КВ</t>
  </si>
  <si>
    <t>– 6-7 лет, 5 кихон ваза</t>
  </si>
  <si>
    <t>– 8-9 лет, 5 кихон ваза</t>
  </si>
  <si>
    <t>– 10-12 лет, до 3 кю, 5 кихон ваза</t>
  </si>
  <si>
    <t>– 13-15 лет, до 3 кю, 10 кихон ваза</t>
  </si>
  <si>
    <t>– 10-12 лет, 10 кихон ваза</t>
  </si>
  <si>
    <t>– 13-15 лет, 17 кихон ваза</t>
  </si>
  <si>
    <t>– от 16 лет, 17 кихон ваза</t>
  </si>
  <si>
    <t>– 6-7 лет, Танто Тайсабаки</t>
  </si>
  <si>
    <t>Всего к оплате</t>
  </si>
  <si>
    <t>Заявки высылать по электронной почте на адрес: orgcom@raa.org.ru</t>
  </si>
  <si>
    <t>будет увеличен в 2 раза;</t>
  </si>
  <si>
    <t>необходимо оплачивать в двойном размере.</t>
  </si>
  <si>
    <t>Реквизиты для перечисления взносов:</t>
  </si>
  <si>
    <t>По номеру счёта</t>
  </si>
  <si>
    <t>Получатель платежа:</t>
  </si>
  <si>
    <t>Солоницын Илья Николаевич</t>
  </si>
  <si>
    <t>Номер счета в банке:</t>
  </si>
  <si>
    <t>40817810300967016783</t>
  </si>
  <si>
    <t>Наименование Банка получателя:</t>
  </si>
  <si>
    <t>ЗАО "БАНК РУССКИЙ СТАНДАРТ"</t>
  </si>
  <si>
    <t>БИК:</t>
  </si>
  <si>
    <t>044583151</t>
  </si>
  <si>
    <t>ИНН:</t>
  </si>
  <si>
    <t>Через филиал Банка Русский Стандарт</t>
  </si>
  <si>
    <t>Номер договора в банке:</t>
  </si>
  <si>
    <t>Яндекс.деньги</t>
  </si>
  <si>
    <t>41001248385826</t>
  </si>
  <si>
    <t>– 10-12 лет, до 3 кю, Танто Тайсабаки</t>
  </si>
  <si>
    <t>– 13-15 лет, до 3 кю, Танто Тайсабаки</t>
  </si>
  <si>
    <t>от 13, ЖТС</t>
  </si>
  <si>
    <t>– от 13 лет, Юниорки и Женщины, Танто Тайсабаки</t>
  </si>
  <si>
    <t>!! После 21 декабря заявки на соревнования не принимаются!!</t>
  </si>
  <si>
    <t>Открытый турнир по Соревновательному айкидо ЗИМА 2014</t>
  </si>
  <si>
    <t>Величина стартового взноса и возраст вычисляется автоматически.</t>
  </si>
  <si>
    <t>Значения в столбцах ЭМБУ, РАНДОРИ и КЮ выбирать из списка.</t>
  </si>
  <si>
    <t>Расшифровка категорий</t>
  </si>
  <si>
    <r>
      <t>Для этого - кликнуть интересующую ячейку</t>
    </r>
    <r>
      <rPr>
        <b/>
        <sz val="10"/>
        <rFont val="Arial"/>
        <family val="2"/>
      </rPr>
      <t xml:space="preserve"> (в столбцах ЭМБУ, РАНДОРИ, КЮ) </t>
    </r>
    <r>
      <rPr>
        <b/>
        <sz val="10"/>
        <color indexed="10"/>
        <rFont val="Arial"/>
        <family val="2"/>
      </rPr>
      <t>и НАЖАТЬ НА ФЛАЖОК для выбора</t>
    </r>
  </si>
  <si>
    <t>Все заявки и оплата взносов должны быть сделаны до 16 декабря 2014</t>
  </si>
  <si>
    <t>Если вы подаете заявку на соревнования с 16 по 20 декабря 2014, то взнос за соревнования</t>
  </si>
  <si>
    <t>Регистрационные взносы, оплачивающиеся после 16 декабря,</t>
  </si>
  <si>
    <t>Заявки и взносы направляются в Оргкомитет не позднее 16 декабря с.г.</t>
  </si>
  <si>
    <t>Перейдите по ссылке для подробной информации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</si>
</sst>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.00\ [$€-1]_-;\-* #,##0.00\ [$€-1]_-;_-* &quot;-&quot;??\ [$€-1]_-;_-@_-"/>
    <numFmt numFmtId="195" formatCode="&quot;Yes&quot;;&quot;&quot;;&quot;&quot;"/>
    <numFmt numFmtId="196" formatCode="_-* #,##0\ [$€-1]_-;\-* #,##0\ [$€-1]_-;_-* &quot;-&quot;\ [$€-1]_-;_-@_-"/>
    <numFmt numFmtId="197" formatCode="&quot;£&quot;#,##0"/>
    <numFmt numFmtId="198" formatCode="#,##0_ ;\-#,##0\ "/>
    <numFmt numFmtId="199" formatCode="_-* #,##0\ [$€-1]_-;\-* #,##0\ [$€-1]_-;;_-@_-"/>
    <numFmt numFmtId="200" formatCode="#,##0\ [$€-1];[Red]\-#,##0\ [$€-1]"/>
    <numFmt numFmtId="201" formatCode="&quot;£&quot;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  <numFmt numFmtId="207" formatCode="_-* #,##0&quot;р.&quot;_-;\-* #,##0&quot;р.&quot;_-;;_-@_-"/>
    <numFmt numFmtId="208" formatCode="mmm/yyyy"/>
  </numFmts>
  <fonts count="42">
    <font>
      <sz val="10"/>
      <color indexed="8"/>
      <name val="Tahom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ＭＳ Ｐゴシック"/>
      <family val="3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.5"/>
      <color indexed="63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 vertical="center"/>
      <protection/>
    </xf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3" fillId="0" borderId="0" xfId="0" applyFont="1" applyAlignment="1">
      <alignment horizontal="left" inden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42" fontId="19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21" fillId="0" borderId="0" xfId="0" applyNumberFormat="1" applyFont="1" applyAlignment="1">
      <alignment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42" fontId="16" fillId="0" borderId="14" xfId="59" applyNumberFormat="1" applyFont="1" applyFill="1" applyBorder="1" applyAlignment="1">
      <alignment horizontal="center"/>
      <protection/>
    </xf>
    <xf numFmtId="0" fontId="30" fillId="0" borderId="0" xfId="59" applyFont="1">
      <alignment/>
      <protection/>
    </xf>
    <xf numFmtId="0" fontId="31" fillId="0" borderId="0" xfId="59" applyFont="1">
      <alignment/>
      <protection/>
    </xf>
    <xf numFmtId="0" fontId="31" fillId="17" borderId="0" xfId="59" applyFont="1" applyFill="1">
      <alignment/>
      <protection/>
    </xf>
    <xf numFmtId="0" fontId="1" fillId="17" borderId="0" xfId="59" applyFont="1" applyFill="1">
      <alignment/>
      <protection/>
    </xf>
    <xf numFmtId="0" fontId="32" fillId="17" borderId="0" xfId="59" applyFont="1" applyFill="1">
      <alignment/>
      <protection/>
    </xf>
    <xf numFmtId="0" fontId="1" fillId="0" borderId="0" xfId="59" applyFont="1" applyFill="1">
      <alignment/>
      <protection/>
    </xf>
    <xf numFmtId="0" fontId="1" fillId="24" borderId="0" xfId="59" applyFill="1">
      <alignment/>
      <protection/>
    </xf>
    <xf numFmtId="0" fontId="32" fillId="17" borderId="0" xfId="59" applyFont="1" applyFill="1">
      <alignment/>
      <protection/>
    </xf>
    <xf numFmtId="0" fontId="33" fillId="17" borderId="0" xfId="59" applyFont="1" applyFill="1">
      <alignment/>
      <protection/>
    </xf>
    <xf numFmtId="0" fontId="33" fillId="0" borderId="0" xfId="59" applyFont="1" applyFill="1">
      <alignment/>
      <protection/>
    </xf>
    <xf numFmtId="0" fontId="1" fillId="0" borderId="0" xfId="59" applyFill="1">
      <alignment/>
      <protection/>
    </xf>
    <xf numFmtId="0" fontId="34" fillId="0" borderId="0" xfId="59" applyFont="1">
      <alignment/>
      <protection/>
    </xf>
    <xf numFmtId="0" fontId="1" fillId="0" borderId="0" xfId="59">
      <alignment/>
      <protection/>
    </xf>
    <xf numFmtId="0" fontId="35" fillId="0" borderId="0" xfId="59" applyFont="1">
      <alignment/>
      <protection/>
    </xf>
    <xf numFmtId="0" fontId="23" fillId="0" borderId="0" xfId="59" applyFont="1">
      <alignment/>
      <protection/>
    </xf>
    <xf numFmtId="0" fontId="36" fillId="0" borderId="0" xfId="59" applyFont="1">
      <alignment/>
      <protection/>
    </xf>
    <xf numFmtId="0" fontId="37" fillId="24" borderId="0" xfId="59" applyFont="1" applyFill="1" applyAlignment="1">
      <alignment horizontal="left" wrapText="1" indent="2"/>
      <protection/>
    </xf>
    <xf numFmtId="49" fontId="37" fillId="24" borderId="0" xfId="59" applyNumberFormat="1" applyFont="1" applyFill="1" applyAlignment="1">
      <alignment horizontal="left" wrapText="1" indent="2"/>
      <protection/>
    </xf>
    <xf numFmtId="0" fontId="31" fillId="0" borderId="0" xfId="59" applyFont="1" applyAlignment="1">
      <alignment horizontal="left" indent="1"/>
      <protection/>
    </xf>
    <xf numFmtId="0" fontId="31" fillId="0" borderId="0" xfId="59" applyFont="1" applyAlignment="1">
      <alignment horizontal="left" indent="15"/>
      <protection/>
    </xf>
    <xf numFmtId="0" fontId="38" fillId="0" borderId="0" xfId="56" applyFont="1" applyAlignment="1">
      <alignment/>
    </xf>
    <xf numFmtId="49" fontId="19" fillId="0" borderId="12" xfId="0" applyNumberFormat="1" applyFont="1" applyBorder="1" applyAlignment="1">
      <alignment horizontal="left" vertic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3" fillId="0" borderId="0" xfId="0" applyFont="1" applyBorder="1" applyAlignment="1">
      <alignment horizontal="left" indent="1"/>
    </xf>
    <xf numFmtId="0" fontId="23" fillId="0" borderId="12" xfId="0" applyFont="1" applyBorder="1" applyAlignment="1">
      <alignment horizontal="left" indent="1"/>
    </xf>
    <xf numFmtId="0" fontId="21" fillId="0" borderId="12" xfId="0" applyFont="1" applyBorder="1" applyAlignment="1">
      <alignment/>
    </xf>
    <xf numFmtId="0" fontId="39" fillId="0" borderId="0" xfId="0" applyFont="1" applyAlignment="1">
      <alignment/>
    </xf>
    <xf numFmtId="42" fontId="19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0" fillId="0" borderId="0" xfId="56" applyFont="1" applyAlignment="1">
      <alignment horizontal="center"/>
    </xf>
    <xf numFmtId="0" fontId="29" fillId="0" borderId="18" xfId="59" applyFont="1" applyBorder="1" applyAlignment="1">
      <alignment horizontal="center"/>
      <protection/>
    </xf>
    <xf numFmtId="0" fontId="29" fillId="0" borderId="20" xfId="59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Белгород 2013 - Заявка" xfId="59"/>
    <cellStyle name="Followed Hyperlink" xfId="60"/>
    <cellStyle name="Percent" xfId="61"/>
    <cellStyle name="Comma" xfId="62"/>
    <cellStyle name="Comma [0]" xfId="63"/>
    <cellStyle name="標準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PageLayoutView="0" workbookViewId="0" topLeftCell="A1">
      <selection activeCell="L44" sqref="L44"/>
    </sheetView>
  </sheetViews>
  <sheetFormatPr defaultColWidth="9.140625" defaultRowHeight="12.75"/>
  <cols>
    <col min="1" max="1" width="11.00390625" style="1" customWidth="1"/>
    <col min="2" max="2" width="31.28125" style="1" customWidth="1"/>
    <col min="3" max="3" width="13.7109375" style="1" customWidth="1"/>
    <col min="4" max="4" width="11.8515625" style="1" customWidth="1"/>
    <col min="5" max="5" width="25.28125" style="1" customWidth="1"/>
    <col min="6" max="6" width="11.28125" style="1" customWidth="1"/>
    <col min="7" max="7" width="9.7109375" style="1" customWidth="1"/>
    <col min="8" max="8" width="19.28125" style="1" customWidth="1"/>
    <col min="9" max="9" width="5.8515625" style="1" hidden="1" customWidth="1"/>
    <col min="10" max="10" width="10.28125" style="1" customWidth="1"/>
    <col min="11" max="16384" width="9.140625" style="1" customWidth="1"/>
  </cols>
  <sheetData>
    <row r="1" spans="2:8" ht="15.75">
      <c r="B1" s="63" t="s">
        <v>72</v>
      </c>
      <c r="C1" s="63"/>
      <c r="D1" s="63"/>
      <c r="E1" s="63"/>
      <c r="F1" s="63"/>
      <c r="G1" s="63"/>
      <c r="H1" s="63"/>
    </row>
    <row r="3" spans="1:11" ht="12.75">
      <c r="A3" s="1" t="s">
        <v>5</v>
      </c>
      <c r="B3" s="1" t="s">
        <v>1</v>
      </c>
      <c r="C3" s="1" t="s">
        <v>9</v>
      </c>
      <c r="D3" s="1" t="s">
        <v>12</v>
      </c>
      <c r="E3" s="1" t="s">
        <v>17</v>
      </c>
      <c r="F3" s="1" t="s">
        <v>13</v>
      </c>
      <c r="G3" s="1" t="s">
        <v>11</v>
      </c>
      <c r="H3" s="1" t="s">
        <v>0</v>
      </c>
      <c r="J3" s="1" t="s">
        <v>10</v>
      </c>
      <c r="K3" s="1" t="s">
        <v>20</v>
      </c>
    </row>
    <row r="4" spans="1:11" ht="12.75">
      <c r="A4" s="4">
        <v>0</v>
      </c>
      <c r="B4" s="5" t="s">
        <v>2</v>
      </c>
      <c r="C4" s="12">
        <v>37554</v>
      </c>
      <c r="D4" s="11"/>
      <c r="F4" s="11" t="s">
        <v>14</v>
      </c>
      <c r="G4" s="11" t="s">
        <v>7</v>
      </c>
      <c r="H4" s="11" t="s">
        <v>8</v>
      </c>
      <c r="I4" s="1">
        <f>COUNTIF(D4,"&lt;&gt;"&amp;"")+COUNTIF(F4,"&lt;&gt;"&amp;"")</f>
        <v>1</v>
      </c>
      <c r="J4" s="20">
        <f>IF(I4=1,700,IF(I4=2,900,""))</f>
        <v>700</v>
      </c>
      <c r="K4" s="1">
        <f>IF(OR(ISERROR(YEAR(C4)),ISBLANK(C4)),,DATEDIF(C4,$C$41,"y"))</f>
        <v>12</v>
      </c>
    </row>
    <row r="5" spans="1:11" ht="12.75">
      <c r="A5" s="4">
        <v>0</v>
      </c>
      <c r="B5" s="5" t="s">
        <v>4</v>
      </c>
      <c r="C5" s="12">
        <v>36062</v>
      </c>
      <c r="D5" s="11" t="s">
        <v>27</v>
      </c>
      <c r="E5" s="11" t="s">
        <v>18</v>
      </c>
      <c r="F5" s="11" t="s">
        <v>32</v>
      </c>
      <c r="G5" s="11" t="s">
        <v>6</v>
      </c>
      <c r="H5" s="11" t="s">
        <v>8</v>
      </c>
      <c r="I5" s="1">
        <f>COUNTIF(D5,"&lt;&gt;"&amp;"")+COUNTIF(F5,"&lt;&gt;"&amp;"")</f>
        <v>2</v>
      </c>
      <c r="J5" s="20">
        <f>IF(I5=1,700,IF(I5=2,900,""))</f>
        <v>900</v>
      </c>
      <c r="K5" s="1">
        <f>IF(OR(ISERROR(YEAR(C5)),ISBLANK(C5)),,DATEDIF(C5,$C$41,"y"))</f>
        <v>16</v>
      </c>
    </row>
    <row r="6" spans="1:11" ht="12.75">
      <c r="A6" s="4">
        <v>0</v>
      </c>
      <c r="B6" s="11" t="s">
        <v>18</v>
      </c>
      <c r="C6" s="12">
        <v>35796</v>
      </c>
      <c r="D6" s="11" t="s">
        <v>27</v>
      </c>
      <c r="E6" s="5" t="s">
        <v>4</v>
      </c>
      <c r="F6" s="11"/>
      <c r="G6" s="11" t="s">
        <v>19</v>
      </c>
      <c r="H6" s="11" t="s">
        <v>8</v>
      </c>
      <c r="I6" s="1">
        <f>COUNTIF(D6,"&lt;&gt;"&amp;"")+COUNTIF(F6,"&lt;&gt;"&amp;"")</f>
        <v>1</v>
      </c>
      <c r="J6" s="20">
        <f>IF(I6=1,700,IF(I6=2,900,""))</f>
        <v>700</v>
      </c>
      <c r="K6" s="1">
        <f>IF(OR(ISERROR(YEAR(C6)),ISBLANK(C6)),,DATEDIF(C6,$C$41,"y"))</f>
        <v>16</v>
      </c>
    </row>
    <row r="7" spans="1:11" ht="12.75">
      <c r="A7" s="4">
        <v>0</v>
      </c>
      <c r="B7" s="11" t="s">
        <v>3</v>
      </c>
      <c r="C7" s="12">
        <v>29364</v>
      </c>
      <c r="D7" s="11"/>
      <c r="E7" s="11"/>
      <c r="F7" s="11"/>
      <c r="G7" s="11"/>
      <c r="H7" s="11"/>
      <c r="K7" s="1">
        <f>IF(OR(ISERROR(YEAR(C7)),ISBLANK(C7)),,DATEDIF(C7,$C$41,"y"))</f>
        <v>34</v>
      </c>
    </row>
    <row r="9" spans="1:11" ht="12.75">
      <c r="A9" s="10">
        <v>1</v>
      </c>
      <c r="B9" s="13"/>
      <c r="C9" s="15"/>
      <c r="D9" s="14"/>
      <c r="E9" s="13"/>
      <c r="F9" s="14"/>
      <c r="G9" s="14"/>
      <c r="H9" s="14"/>
      <c r="I9" s="1">
        <f>COUNTIF(D9,"&lt;&gt;"&amp;"")+COUNTIF(F9,"&lt;&gt;"&amp;"")</f>
        <v>0</v>
      </c>
      <c r="J9" s="20">
        <f aca="true" t="shared" si="0" ref="J9:J38">IF(I9=1,700,IF(I9=2,900,""))</f>
      </c>
      <c r="K9" s="1">
        <f aca="true" t="shared" si="1" ref="K9:K38">IF(OR(ISERROR(YEAR(C9)),ISBLANK(C9)),,DATEDIF(C9,$C$41,"y"))</f>
        <v>0</v>
      </c>
    </row>
    <row r="10" spans="1:11" ht="12.75">
      <c r="A10" s="10">
        <v>2</v>
      </c>
      <c r="B10" s="13"/>
      <c r="C10" s="15"/>
      <c r="D10" s="14"/>
      <c r="E10" s="13"/>
      <c r="F10" s="14"/>
      <c r="G10" s="14"/>
      <c r="H10" s="14"/>
      <c r="I10" s="1">
        <f aca="true" t="shared" si="2" ref="I10:I38">COUNTIF(D10,"&lt;&gt;"&amp;"")+COUNTIF(F10,"&lt;&gt;"&amp;"")</f>
        <v>0</v>
      </c>
      <c r="J10" s="20">
        <f t="shared" si="0"/>
      </c>
      <c r="K10" s="1">
        <f t="shared" si="1"/>
        <v>0</v>
      </c>
    </row>
    <row r="11" spans="1:11" ht="12.75">
      <c r="A11" s="10">
        <v>3</v>
      </c>
      <c r="B11" s="13"/>
      <c r="C11" s="15"/>
      <c r="D11" s="14"/>
      <c r="E11" s="13"/>
      <c r="F11" s="14"/>
      <c r="G11" s="14"/>
      <c r="H11" s="14"/>
      <c r="I11" s="1">
        <f t="shared" si="2"/>
        <v>0</v>
      </c>
      <c r="J11" s="20">
        <f t="shared" si="0"/>
      </c>
      <c r="K11" s="1">
        <f t="shared" si="1"/>
        <v>0</v>
      </c>
    </row>
    <row r="12" spans="1:11" ht="12.75">
      <c r="A12" s="10">
        <v>4</v>
      </c>
      <c r="B12" s="13"/>
      <c r="C12" s="15"/>
      <c r="D12" s="14"/>
      <c r="E12" s="13"/>
      <c r="F12" s="14"/>
      <c r="G12" s="14"/>
      <c r="H12" s="14"/>
      <c r="I12" s="1">
        <f t="shared" si="2"/>
        <v>0</v>
      </c>
      <c r="J12" s="20">
        <f t="shared" si="0"/>
      </c>
      <c r="K12" s="1">
        <f t="shared" si="1"/>
        <v>0</v>
      </c>
    </row>
    <row r="13" spans="1:11" ht="12.75">
      <c r="A13" s="10">
        <v>5</v>
      </c>
      <c r="B13" s="13"/>
      <c r="C13" s="15"/>
      <c r="D13" s="14"/>
      <c r="E13" s="13"/>
      <c r="F13" s="14"/>
      <c r="G13" s="14"/>
      <c r="H13" s="14"/>
      <c r="I13" s="1">
        <f t="shared" si="2"/>
        <v>0</v>
      </c>
      <c r="J13" s="20">
        <f t="shared" si="0"/>
      </c>
      <c r="K13" s="1">
        <f t="shared" si="1"/>
        <v>0</v>
      </c>
    </row>
    <row r="14" spans="1:11" ht="12.75">
      <c r="A14" s="10">
        <v>6</v>
      </c>
      <c r="B14" s="13"/>
      <c r="C14" s="15"/>
      <c r="D14" s="14"/>
      <c r="E14" s="13"/>
      <c r="F14" s="14"/>
      <c r="G14" s="14"/>
      <c r="H14" s="14"/>
      <c r="I14" s="1">
        <f t="shared" si="2"/>
        <v>0</v>
      </c>
      <c r="J14" s="20">
        <f t="shared" si="0"/>
      </c>
      <c r="K14" s="1">
        <f t="shared" si="1"/>
        <v>0</v>
      </c>
    </row>
    <row r="15" spans="1:11" ht="12.75">
      <c r="A15" s="10">
        <v>7</v>
      </c>
      <c r="B15" s="13"/>
      <c r="C15" s="15"/>
      <c r="D15" s="14"/>
      <c r="E15" s="13"/>
      <c r="F15" s="14"/>
      <c r="G15" s="14"/>
      <c r="H15" s="14"/>
      <c r="I15" s="1">
        <f t="shared" si="2"/>
        <v>0</v>
      </c>
      <c r="J15" s="20">
        <f t="shared" si="0"/>
      </c>
      <c r="K15" s="1">
        <f t="shared" si="1"/>
        <v>0</v>
      </c>
    </row>
    <row r="16" spans="1:11" ht="12.75">
      <c r="A16" s="10">
        <v>8</v>
      </c>
      <c r="B16" s="13"/>
      <c r="C16" s="15"/>
      <c r="D16" s="14"/>
      <c r="E16" s="13"/>
      <c r="F16" s="14"/>
      <c r="G16" s="14"/>
      <c r="H16" s="14"/>
      <c r="I16" s="1">
        <f t="shared" si="2"/>
        <v>0</v>
      </c>
      <c r="J16" s="20">
        <f t="shared" si="0"/>
      </c>
      <c r="K16" s="1">
        <f t="shared" si="1"/>
        <v>0</v>
      </c>
    </row>
    <row r="17" spans="1:11" ht="12.75">
      <c r="A17" s="10">
        <v>9</v>
      </c>
      <c r="B17" s="13"/>
      <c r="C17" s="15"/>
      <c r="D17" s="14"/>
      <c r="E17" s="13"/>
      <c r="F17" s="14"/>
      <c r="G17" s="14"/>
      <c r="H17" s="14"/>
      <c r="I17" s="1">
        <f t="shared" si="2"/>
        <v>0</v>
      </c>
      <c r="J17" s="20">
        <f t="shared" si="0"/>
      </c>
      <c r="K17" s="1">
        <f t="shared" si="1"/>
        <v>0</v>
      </c>
    </row>
    <row r="18" spans="1:11" ht="12.75">
      <c r="A18" s="10">
        <v>10</v>
      </c>
      <c r="B18" s="13"/>
      <c r="C18" s="15"/>
      <c r="D18" s="14"/>
      <c r="E18" s="13"/>
      <c r="F18" s="14"/>
      <c r="G18" s="14"/>
      <c r="H18" s="14"/>
      <c r="I18" s="1">
        <f t="shared" si="2"/>
        <v>0</v>
      </c>
      <c r="J18" s="20">
        <f t="shared" si="0"/>
      </c>
      <c r="K18" s="1">
        <f t="shared" si="1"/>
        <v>0</v>
      </c>
    </row>
    <row r="19" spans="1:11" ht="12.75">
      <c r="A19" s="10">
        <v>11</v>
      </c>
      <c r="B19" s="13"/>
      <c r="C19" s="15"/>
      <c r="D19" s="14"/>
      <c r="E19" s="13"/>
      <c r="F19" s="14"/>
      <c r="G19" s="14"/>
      <c r="H19" s="14"/>
      <c r="I19" s="1">
        <f t="shared" si="2"/>
        <v>0</v>
      </c>
      <c r="J19" s="20">
        <f t="shared" si="0"/>
      </c>
      <c r="K19" s="1">
        <f t="shared" si="1"/>
        <v>0</v>
      </c>
    </row>
    <row r="20" spans="1:11" ht="12.75">
      <c r="A20" s="10">
        <v>12</v>
      </c>
      <c r="B20" s="13"/>
      <c r="C20" s="15"/>
      <c r="D20" s="14"/>
      <c r="E20" s="13"/>
      <c r="F20" s="14"/>
      <c r="G20" s="14"/>
      <c r="H20" s="14"/>
      <c r="I20" s="1">
        <f t="shared" si="2"/>
        <v>0</v>
      </c>
      <c r="J20" s="20">
        <f t="shared" si="0"/>
      </c>
      <c r="K20" s="1">
        <f t="shared" si="1"/>
        <v>0</v>
      </c>
    </row>
    <row r="21" spans="1:11" ht="12.75">
      <c r="A21" s="10">
        <v>13</v>
      </c>
      <c r="B21" s="13"/>
      <c r="C21" s="15"/>
      <c r="D21" s="14"/>
      <c r="E21" s="13"/>
      <c r="F21" s="14"/>
      <c r="G21" s="14"/>
      <c r="H21" s="14"/>
      <c r="I21" s="1">
        <f t="shared" si="2"/>
        <v>0</v>
      </c>
      <c r="J21" s="20">
        <f t="shared" si="0"/>
      </c>
      <c r="K21" s="1">
        <f t="shared" si="1"/>
        <v>0</v>
      </c>
    </row>
    <row r="22" spans="1:11" ht="12.75">
      <c r="A22" s="10">
        <v>14</v>
      </c>
      <c r="B22" s="13"/>
      <c r="C22" s="15"/>
      <c r="D22" s="14"/>
      <c r="E22" s="13"/>
      <c r="F22" s="14"/>
      <c r="G22" s="14"/>
      <c r="H22" s="14"/>
      <c r="I22" s="1">
        <f t="shared" si="2"/>
        <v>0</v>
      </c>
      <c r="J22" s="20">
        <f t="shared" si="0"/>
      </c>
      <c r="K22" s="1">
        <f t="shared" si="1"/>
        <v>0</v>
      </c>
    </row>
    <row r="23" spans="1:11" ht="12.75">
      <c r="A23" s="10">
        <v>15</v>
      </c>
      <c r="B23" s="13"/>
      <c r="C23" s="15"/>
      <c r="D23" s="14"/>
      <c r="E23" s="13"/>
      <c r="F23" s="14"/>
      <c r="G23" s="14"/>
      <c r="H23" s="14"/>
      <c r="I23" s="1">
        <f t="shared" si="2"/>
        <v>0</v>
      </c>
      <c r="J23" s="20">
        <f t="shared" si="0"/>
      </c>
      <c r="K23" s="1">
        <f t="shared" si="1"/>
        <v>0</v>
      </c>
    </row>
    <row r="24" spans="1:11" ht="12.75">
      <c r="A24" s="10">
        <v>16</v>
      </c>
      <c r="B24" s="13"/>
      <c r="C24" s="15"/>
      <c r="D24" s="14"/>
      <c r="E24" s="13"/>
      <c r="F24" s="14"/>
      <c r="G24" s="14"/>
      <c r="H24" s="14"/>
      <c r="I24" s="1">
        <f t="shared" si="2"/>
        <v>0</v>
      </c>
      <c r="J24" s="20">
        <f t="shared" si="0"/>
      </c>
      <c r="K24" s="1">
        <f t="shared" si="1"/>
        <v>0</v>
      </c>
    </row>
    <row r="25" spans="1:11" ht="12.75">
      <c r="A25" s="10">
        <v>17</v>
      </c>
      <c r="B25" s="13"/>
      <c r="C25" s="15"/>
      <c r="D25" s="14"/>
      <c r="E25" s="13"/>
      <c r="F25" s="14"/>
      <c r="G25" s="14"/>
      <c r="H25" s="14"/>
      <c r="I25" s="1">
        <f t="shared" si="2"/>
        <v>0</v>
      </c>
      <c r="J25" s="20">
        <f t="shared" si="0"/>
      </c>
      <c r="K25" s="1">
        <f t="shared" si="1"/>
        <v>0</v>
      </c>
    </row>
    <row r="26" spans="1:11" ht="12.75">
      <c r="A26" s="10">
        <v>18</v>
      </c>
      <c r="B26" s="13"/>
      <c r="C26" s="15"/>
      <c r="D26" s="14"/>
      <c r="E26" s="13"/>
      <c r="F26" s="14"/>
      <c r="G26" s="14"/>
      <c r="H26" s="14"/>
      <c r="I26" s="1">
        <f t="shared" si="2"/>
        <v>0</v>
      </c>
      <c r="J26" s="20">
        <f t="shared" si="0"/>
      </c>
      <c r="K26" s="1">
        <f t="shared" si="1"/>
        <v>0</v>
      </c>
    </row>
    <row r="27" spans="1:11" ht="12.75">
      <c r="A27" s="10">
        <v>19</v>
      </c>
      <c r="B27" s="13"/>
      <c r="C27" s="15"/>
      <c r="D27" s="14"/>
      <c r="E27" s="13"/>
      <c r="F27" s="14"/>
      <c r="G27" s="14"/>
      <c r="H27" s="14"/>
      <c r="I27" s="1">
        <f t="shared" si="2"/>
        <v>0</v>
      </c>
      <c r="J27" s="20">
        <f t="shared" si="0"/>
      </c>
      <c r="K27" s="1">
        <f t="shared" si="1"/>
        <v>0</v>
      </c>
    </row>
    <row r="28" spans="1:11" ht="12.75">
      <c r="A28" s="10">
        <v>20</v>
      </c>
      <c r="B28" s="13"/>
      <c r="C28" s="15"/>
      <c r="D28" s="14"/>
      <c r="E28" s="13"/>
      <c r="F28" s="14"/>
      <c r="G28" s="14"/>
      <c r="H28" s="14"/>
      <c r="I28" s="1">
        <f t="shared" si="2"/>
        <v>0</v>
      </c>
      <c r="J28" s="20">
        <f t="shared" si="0"/>
      </c>
      <c r="K28" s="1">
        <f t="shared" si="1"/>
        <v>0</v>
      </c>
    </row>
    <row r="29" spans="1:11" ht="12.75">
      <c r="A29" s="10">
        <v>21</v>
      </c>
      <c r="B29" s="13"/>
      <c r="C29" s="15"/>
      <c r="D29" s="14"/>
      <c r="E29" s="13"/>
      <c r="F29" s="14"/>
      <c r="G29" s="14"/>
      <c r="H29" s="14"/>
      <c r="I29" s="1">
        <f t="shared" si="2"/>
        <v>0</v>
      </c>
      <c r="J29" s="20">
        <f t="shared" si="0"/>
      </c>
      <c r="K29" s="1">
        <f t="shared" si="1"/>
        <v>0</v>
      </c>
    </row>
    <row r="30" spans="1:11" ht="12.75">
      <c r="A30" s="10">
        <v>22</v>
      </c>
      <c r="B30" s="13"/>
      <c r="C30" s="15"/>
      <c r="D30" s="14"/>
      <c r="E30" s="13"/>
      <c r="F30" s="14"/>
      <c r="G30" s="14"/>
      <c r="H30" s="14"/>
      <c r="I30" s="1">
        <f t="shared" si="2"/>
        <v>0</v>
      </c>
      <c r="J30" s="20">
        <f t="shared" si="0"/>
      </c>
      <c r="K30" s="1">
        <f t="shared" si="1"/>
        <v>0</v>
      </c>
    </row>
    <row r="31" spans="1:11" ht="12.75">
      <c r="A31" s="10">
        <v>23</v>
      </c>
      <c r="B31" s="13"/>
      <c r="C31" s="15"/>
      <c r="D31" s="14"/>
      <c r="E31" s="13"/>
      <c r="F31" s="14"/>
      <c r="G31" s="14"/>
      <c r="H31" s="14"/>
      <c r="I31" s="1">
        <f t="shared" si="2"/>
        <v>0</v>
      </c>
      <c r="J31" s="20">
        <f t="shared" si="0"/>
      </c>
      <c r="K31" s="1">
        <f t="shared" si="1"/>
        <v>0</v>
      </c>
    </row>
    <row r="32" spans="1:11" ht="12.75">
      <c r="A32" s="10">
        <v>24</v>
      </c>
      <c r="B32" s="13"/>
      <c r="C32" s="15"/>
      <c r="D32" s="14"/>
      <c r="E32" s="13"/>
      <c r="F32" s="14"/>
      <c r="G32" s="14"/>
      <c r="H32" s="14"/>
      <c r="I32" s="1">
        <f t="shared" si="2"/>
        <v>0</v>
      </c>
      <c r="J32" s="20">
        <f t="shared" si="0"/>
      </c>
      <c r="K32" s="1">
        <f t="shared" si="1"/>
        <v>0</v>
      </c>
    </row>
    <row r="33" spans="1:11" ht="12.75">
      <c r="A33" s="10">
        <v>25</v>
      </c>
      <c r="B33" s="13"/>
      <c r="C33" s="15"/>
      <c r="D33" s="14"/>
      <c r="E33" s="13"/>
      <c r="F33" s="14"/>
      <c r="G33" s="14"/>
      <c r="H33" s="14"/>
      <c r="I33" s="1">
        <f t="shared" si="2"/>
        <v>0</v>
      </c>
      <c r="J33" s="20">
        <f t="shared" si="0"/>
      </c>
      <c r="K33" s="1">
        <f t="shared" si="1"/>
        <v>0</v>
      </c>
    </row>
    <row r="34" spans="1:11" ht="12.75">
      <c r="A34" s="10">
        <v>26</v>
      </c>
      <c r="B34" s="13"/>
      <c r="C34" s="15"/>
      <c r="D34" s="14"/>
      <c r="E34" s="13"/>
      <c r="F34" s="14"/>
      <c r="G34" s="14"/>
      <c r="H34" s="14"/>
      <c r="I34" s="1">
        <f t="shared" si="2"/>
        <v>0</v>
      </c>
      <c r="J34" s="20">
        <f t="shared" si="0"/>
      </c>
      <c r="K34" s="1">
        <f t="shared" si="1"/>
        <v>0</v>
      </c>
    </row>
    <row r="35" spans="1:11" ht="12.75">
      <c r="A35" s="10">
        <v>27</v>
      </c>
      <c r="B35" s="13"/>
      <c r="C35" s="15"/>
      <c r="D35" s="14"/>
      <c r="E35" s="13"/>
      <c r="F35" s="14"/>
      <c r="G35" s="14"/>
      <c r="H35" s="14"/>
      <c r="I35" s="1">
        <f t="shared" si="2"/>
        <v>0</v>
      </c>
      <c r="J35" s="20">
        <f t="shared" si="0"/>
      </c>
      <c r="K35" s="1">
        <f t="shared" si="1"/>
        <v>0</v>
      </c>
    </row>
    <row r="36" spans="1:11" ht="12.75">
      <c r="A36" s="10">
        <v>28</v>
      </c>
      <c r="B36" s="13"/>
      <c r="C36" s="15"/>
      <c r="D36" s="14"/>
      <c r="E36" s="13"/>
      <c r="F36" s="14"/>
      <c r="G36" s="14"/>
      <c r="H36" s="14"/>
      <c r="I36" s="1">
        <f t="shared" si="2"/>
        <v>0</v>
      </c>
      <c r="J36" s="20">
        <f t="shared" si="0"/>
      </c>
      <c r="K36" s="1">
        <f t="shared" si="1"/>
        <v>0</v>
      </c>
    </row>
    <row r="37" spans="1:11" ht="12.75">
      <c r="A37" s="10">
        <v>29</v>
      </c>
      <c r="B37" s="13"/>
      <c r="C37" s="15"/>
      <c r="D37" s="14"/>
      <c r="E37" s="13"/>
      <c r="F37" s="14"/>
      <c r="G37" s="14"/>
      <c r="H37" s="14"/>
      <c r="I37" s="1">
        <f t="shared" si="2"/>
        <v>0</v>
      </c>
      <c r="J37" s="20">
        <f t="shared" si="0"/>
      </c>
      <c r="K37" s="1">
        <f t="shared" si="1"/>
        <v>0</v>
      </c>
    </row>
    <row r="38" spans="1:11" ht="12.75">
      <c r="A38" s="10">
        <v>30</v>
      </c>
      <c r="B38" s="13"/>
      <c r="C38" s="15"/>
      <c r="D38" s="14"/>
      <c r="E38" s="13"/>
      <c r="F38" s="14"/>
      <c r="G38" s="14"/>
      <c r="H38" s="14"/>
      <c r="I38" s="1">
        <f t="shared" si="2"/>
        <v>0</v>
      </c>
      <c r="J38" s="20">
        <f t="shared" si="0"/>
      </c>
      <c r="K38" s="1">
        <f t="shared" si="1"/>
        <v>0</v>
      </c>
    </row>
    <row r="39" spans="1:10" ht="12.75">
      <c r="A39" s="8"/>
      <c r="B39" s="22"/>
      <c r="C39" s="23"/>
      <c r="D39" s="24"/>
      <c r="E39" s="22"/>
      <c r="F39" s="24"/>
      <c r="G39" s="24"/>
      <c r="H39" s="24"/>
      <c r="J39" s="20"/>
    </row>
    <row r="40" spans="8:10" ht="12.75">
      <c r="H40" s="1" t="s">
        <v>24</v>
      </c>
      <c r="J40" s="20">
        <f>SUM(J9:J38)</f>
        <v>0</v>
      </c>
    </row>
    <row r="41" spans="2:6" ht="12.75">
      <c r="B41" s="19" t="s">
        <v>33</v>
      </c>
      <c r="C41" s="25">
        <v>42001</v>
      </c>
      <c r="D41" s="20"/>
      <c r="E41" s="20"/>
      <c r="F41" s="20"/>
    </row>
    <row r="42" ht="12.75">
      <c r="K42" s="20"/>
    </row>
    <row r="43" spans="1:8" ht="18">
      <c r="A43" s="64" t="s">
        <v>80</v>
      </c>
      <c r="B43" s="64"/>
      <c r="C43" s="64"/>
      <c r="D43" s="64"/>
      <c r="E43" s="64"/>
      <c r="F43" s="64"/>
      <c r="G43" s="64"/>
      <c r="H43" s="64"/>
    </row>
    <row r="44" spans="1:8" ht="18">
      <c r="A44" s="64" t="s">
        <v>81</v>
      </c>
      <c r="B44" s="64"/>
      <c r="C44" s="64"/>
      <c r="D44" s="64"/>
      <c r="E44" s="64"/>
      <c r="F44" s="64"/>
      <c r="G44" s="64"/>
      <c r="H44" s="64"/>
    </row>
    <row r="45" ht="12.75">
      <c r="B45" s="49"/>
    </row>
    <row r="46" ht="12.75">
      <c r="B46" s="19" t="s">
        <v>26</v>
      </c>
    </row>
    <row r="47" ht="12.75">
      <c r="B47" s="19" t="s">
        <v>73</v>
      </c>
    </row>
    <row r="48" ht="12.75">
      <c r="B48" s="57" t="s">
        <v>74</v>
      </c>
    </row>
    <row r="49" spans="2:15" s="2" customFormat="1" ht="12.75">
      <c r="B49" s="57" t="s">
        <v>76</v>
      </c>
      <c r="N49" s="58"/>
      <c r="O49" s="59"/>
    </row>
    <row r="50" ht="12.75">
      <c r="B50" s="19"/>
    </row>
    <row r="51" ht="12.75">
      <c r="B51" s="19"/>
    </row>
    <row r="52" spans="2:9" ht="13.5" thickBot="1">
      <c r="B52" s="3"/>
      <c r="D52" s="50"/>
      <c r="E52" s="8"/>
      <c r="F52" s="8"/>
      <c r="G52" s="8"/>
      <c r="H52" s="8"/>
      <c r="I52" s="8"/>
    </row>
    <row r="53" spans="1:9" ht="13.5" thickBot="1">
      <c r="A53" s="60" t="s">
        <v>75</v>
      </c>
      <c r="B53" s="61"/>
      <c r="C53" s="61"/>
      <c r="D53" s="61"/>
      <c r="E53" s="61"/>
      <c r="F53" s="61"/>
      <c r="G53" s="61"/>
      <c r="H53" s="62"/>
      <c r="I53" s="8"/>
    </row>
    <row r="54" spans="1:9" ht="12.75">
      <c r="A54" s="21"/>
      <c r="B54" s="17" t="s">
        <v>12</v>
      </c>
      <c r="C54" s="52"/>
      <c r="D54" s="6"/>
      <c r="E54" s="17" t="s">
        <v>13</v>
      </c>
      <c r="F54" s="8"/>
      <c r="G54" s="8"/>
      <c r="H54" s="51"/>
      <c r="I54" s="8"/>
    </row>
    <row r="55" spans="1:9" ht="15.75">
      <c r="A55" s="7" t="s">
        <v>34</v>
      </c>
      <c r="B55" s="16" t="s">
        <v>40</v>
      </c>
      <c r="C55" s="51"/>
      <c r="D55" s="17" t="s">
        <v>28</v>
      </c>
      <c r="E55" s="54" t="s">
        <v>47</v>
      </c>
      <c r="F55" s="8"/>
      <c r="G55" s="8"/>
      <c r="H55" s="51"/>
      <c r="I55" s="8"/>
    </row>
    <row r="56" spans="1:9" ht="15.75">
      <c r="A56" s="7" t="s">
        <v>35</v>
      </c>
      <c r="B56" s="16" t="s">
        <v>41</v>
      </c>
      <c r="C56" s="51"/>
      <c r="D56" s="17" t="s">
        <v>29</v>
      </c>
      <c r="E56" s="54" t="s">
        <v>47</v>
      </c>
      <c r="F56" s="8"/>
      <c r="G56" s="8"/>
      <c r="H56" s="51"/>
      <c r="I56" s="8"/>
    </row>
    <row r="57" spans="1:9" ht="15.75">
      <c r="A57" s="7" t="s">
        <v>36</v>
      </c>
      <c r="B57" s="16" t="s">
        <v>42</v>
      </c>
      <c r="C57" s="51"/>
      <c r="D57" s="17" t="s">
        <v>14</v>
      </c>
      <c r="E57" s="54" t="s">
        <v>67</v>
      </c>
      <c r="F57" s="8"/>
      <c r="G57" s="8"/>
      <c r="H57" s="51"/>
      <c r="I57" s="8"/>
    </row>
    <row r="58" spans="1:9" ht="15.75">
      <c r="A58" s="7" t="s">
        <v>37</v>
      </c>
      <c r="B58" s="16" t="s">
        <v>44</v>
      </c>
      <c r="C58" s="51"/>
      <c r="D58" s="17" t="s">
        <v>15</v>
      </c>
      <c r="E58" s="54" t="s">
        <v>68</v>
      </c>
      <c r="F58" s="8"/>
      <c r="G58" s="8"/>
      <c r="H58" s="51"/>
      <c r="I58" s="8"/>
    </row>
    <row r="59" spans="1:9" ht="15.75">
      <c r="A59" s="7" t="s">
        <v>38</v>
      </c>
      <c r="B59" s="16" t="s">
        <v>43</v>
      </c>
      <c r="C59" s="51"/>
      <c r="D59" s="17" t="s">
        <v>69</v>
      </c>
      <c r="E59" s="54" t="s">
        <v>70</v>
      </c>
      <c r="F59" s="8"/>
      <c r="G59" s="8"/>
      <c r="H59" s="51"/>
      <c r="I59" s="8"/>
    </row>
    <row r="60" spans="1:9" ht="15.75">
      <c r="A60" s="7" t="s">
        <v>39</v>
      </c>
      <c r="B60" s="16" t="s">
        <v>45</v>
      </c>
      <c r="C60" s="51"/>
      <c r="D60" s="17" t="s">
        <v>30</v>
      </c>
      <c r="E60" s="54" t="s">
        <v>16</v>
      </c>
      <c r="F60" s="8"/>
      <c r="G60" s="8"/>
      <c r="H60" s="51"/>
      <c r="I60" s="8"/>
    </row>
    <row r="61" spans="1:9" ht="15.75">
      <c r="A61" s="7" t="s">
        <v>27</v>
      </c>
      <c r="B61" s="16" t="s">
        <v>46</v>
      </c>
      <c r="C61" s="51"/>
      <c r="D61" s="17" t="s">
        <v>31</v>
      </c>
      <c r="E61" s="54" t="s">
        <v>16</v>
      </c>
      <c r="F61" s="8"/>
      <c r="G61" s="8"/>
      <c r="H61" s="51"/>
      <c r="I61" s="8"/>
    </row>
    <row r="62" spans="1:9" ht="16.5" thickBot="1">
      <c r="A62" s="9"/>
      <c r="B62" s="9"/>
      <c r="C62" s="53"/>
      <c r="D62" s="56" t="s">
        <v>32</v>
      </c>
      <c r="E62" s="55" t="s">
        <v>25</v>
      </c>
      <c r="F62" s="9"/>
      <c r="G62" s="9"/>
      <c r="H62" s="53"/>
      <c r="I62" s="8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6" ht="12.75">
      <c r="A70" s="8"/>
      <c r="B70" s="8"/>
      <c r="C70" s="8"/>
      <c r="D70" s="8"/>
      <c r="E70" s="8"/>
      <c r="F70" s="8"/>
    </row>
    <row r="71" spans="1:6" ht="12.75">
      <c r="A71" s="8"/>
      <c r="B71" s="8"/>
      <c r="C71" s="8"/>
      <c r="D71" s="18"/>
      <c r="E71" s="8"/>
      <c r="F71" s="8"/>
    </row>
    <row r="72" spans="1:4" ht="12.75">
      <c r="A72" s="8"/>
      <c r="B72" s="8"/>
      <c r="C72" s="8"/>
      <c r="D72" s="8"/>
    </row>
    <row r="73" spans="2:4" ht="12.75">
      <c r="B73" s="3"/>
      <c r="D73" s="3"/>
    </row>
    <row r="74" ht="12.75" hidden="1">
      <c r="A74" s="1" t="s">
        <v>21</v>
      </c>
    </row>
    <row r="75" ht="12.75" hidden="1">
      <c r="A75" s="1" t="s">
        <v>22</v>
      </c>
    </row>
    <row r="76" ht="12.75" hidden="1">
      <c r="A76" s="1" t="s">
        <v>23</v>
      </c>
    </row>
    <row r="77" spans="2:4" ht="12.75">
      <c r="B77" s="2"/>
      <c r="D77" s="2"/>
    </row>
    <row r="78" spans="2:4" ht="12.75">
      <c r="B78" s="2"/>
      <c r="D78" s="2"/>
    </row>
    <row r="81" spans="2:4" ht="12.75">
      <c r="B81" s="2"/>
      <c r="D81" s="2"/>
    </row>
    <row r="82" spans="2:4" ht="12.75">
      <c r="B82" s="3"/>
      <c r="D82" s="3"/>
    </row>
    <row r="83" spans="2:4" ht="12.75">
      <c r="B83" s="3"/>
      <c r="D83" s="3"/>
    </row>
    <row r="85" spans="2:4" ht="12.75">
      <c r="B85" s="3"/>
      <c r="D85" s="3"/>
    </row>
    <row r="86" spans="2:4" ht="12.75">
      <c r="B86" s="3"/>
      <c r="D86" s="3"/>
    </row>
    <row r="89" spans="2:4" ht="12.75">
      <c r="B89" s="3"/>
      <c r="D89" s="3"/>
    </row>
    <row r="90" spans="2:4" ht="12.75">
      <c r="B90" s="2"/>
      <c r="D90" s="2"/>
    </row>
    <row r="96" spans="2:4" ht="12.75">
      <c r="B96" s="2"/>
      <c r="D96" s="2"/>
    </row>
    <row r="97" spans="2:4" ht="12.75">
      <c r="B97" s="3"/>
      <c r="D97" s="3"/>
    </row>
    <row r="102" spans="2:4" ht="12.75">
      <c r="B102" s="3"/>
      <c r="D102" s="3"/>
    </row>
    <row r="103" spans="2:4" ht="12.75">
      <c r="B103" s="3"/>
      <c r="D103" s="3"/>
    </row>
    <row r="105" spans="2:4" ht="12.75">
      <c r="B105" s="3"/>
      <c r="D105" s="3"/>
    </row>
    <row r="107" spans="2:4" ht="12.75">
      <c r="B107" s="2"/>
      <c r="D107" s="2"/>
    </row>
    <row r="109" spans="2:4" ht="12.75">
      <c r="B109" s="3"/>
      <c r="D109" s="3"/>
    </row>
    <row r="114" spans="2:4" ht="12.75">
      <c r="B114" s="2"/>
      <c r="D114" s="2"/>
    </row>
    <row r="116" spans="2:4" ht="12.75">
      <c r="B116" s="3"/>
      <c r="D116" s="3"/>
    </row>
    <row r="117" spans="2:4" ht="12.75">
      <c r="B117" s="3"/>
      <c r="D117" s="3"/>
    </row>
    <row r="119" spans="2:4" ht="12.75">
      <c r="B119" s="3"/>
      <c r="D119" s="3"/>
    </row>
    <row r="122" spans="2:4" ht="12.75">
      <c r="B122" s="3"/>
      <c r="D122" s="3"/>
    </row>
    <row r="134" spans="2:4" ht="12.75">
      <c r="B134" s="3"/>
      <c r="D134" s="3"/>
    </row>
    <row r="135" spans="2:4" ht="12.75">
      <c r="B135" s="3"/>
      <c r="D135" s="3"/>
    </row>
    <row r="139" spans="2:4" ht="12.75">
      <c r="B139" s="3"/>
      <c r="D139" s="3"/>
    </row>
    <row r="142" spans="2:4" ht="12.75">
      <c r="B142" s="3"/>
      <c r="D142" s="3"/>
    </row>
    <row r="143" spans="2:4" ht="12.75">
      <c r="B143" s="3"/>
      <c r="D143" s="3"/>
    </row>
    <row r="144" spans="2:4" ht="12.75">
      <c r="B144" s="2"/>
      <c r="D144" s="2"/>
    </row>
    <row r="146" spans="2:4" ht="12.75">
      <c r="B146" s="3"/>
      <c r="D146" s="3"/>
    </row>
    <row r="150" spans="2:4" ht="12.75">
      <c r="B150" s="2"/>
      <c r="D150" s="2"/>
    </row>
  </sheetData>
  <sheetProtection/>
  <mergeCells count="4">
    <mergeCell ref="A53:H53"/>
    <mergeCell ref="B1:H1"/>
    <mergeCell ref="A43:H43"/>
    <mergeCell ref="A44:H44"/>
  </mergeCells>
  <dataValidations count="7">
    <dataValidation type="list" allowBlank="1" showInputMessage="1" showErrorMessage="1" sqref="D39 D4">
      <formula1>$A$61:$A$61</formula1>
    </dataValidation>
    <dataValidation type="list" allowBlank="1" showInputMessage="1" showErrorMessage="1" sqref="I7">
      <formula1>"да,нет"</formula1>
    </dataValidation>
    <dataValidation type="list" allowBlank="1" showInputMessage="1" showErrorMessage="1" sqref="G10:G39">
      <formula1>"4 дан, 3 дан, 2 дан, 1 дан, 1 кю, 2 кю, 3 кю, 4 кю, 5 кю, 6 кю, 7 кю, 8 кю, 9 кю, 10 кю"</formula1>
    </dataValidation>
    <dataValidation type="list" allowBlank="1" showInputMessage="1" showErrorMessage="1" sqref="F7">
      <formula1>"10-12, КГ,13-15, КГ,16-17, КГ"</formula1>
    </dataValidation>
    <dataValidation type="list" allowBlank="1" showInputMessage="1" showErrorMessage="1" sqref="G9">
      <formula1>"2 дан, 1 дан, 1 кю, 2 кю, 3 кю, 4 кю, 5 кю, 6 кю, 7 кю, 8 кю, 9 кю, 10 кю"</formula1>
    </dataValidation>
    <dataValidation type="list" allowBlank="1" showInputMessage="1" showErrorMessage="1" sqref="F4:F6 F9:F39">
      <formula1>$D$55:$D$62</formula1>
    </dataValidation>
    <dataValidation type="list" allowBlank="1" showInputMessage="1" showErrorMessage="1" sqref="D9:D38 D5:D7">
      <formula1>$A$55:$A$61</formula1>
    </dataValidation>
  </dataValidations>
  <hyperlinks>
    <hyperlink ref="A43" location="Оплата!A1" display="Заявки о взносы направляются в Оргкомитет не позднее 14 декабря с.г."/>
    <hyperlink ref="A44" location="Оплата!A1" display="Заявки о взносы направляются в Оргкомитет не позднее 14 декабря с.г."/>
  </hyperlink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B25" sqref="B25"/>
    </sheetView>
  </sheetViews>
  <sheetFormatPr defaultColWidth="9.140625" defaultRowHeight="12.75"/>
  <cols>
    <col min="1" max="1" width="9.140625" style="26" customWidth="1"/>
    <col min="2" max="2" width="46.421875" style="26" customWidth="1"/>
    <col min="3" max="3" width="27.28125" style="26" customWidth="1"/>
    <col min="4" max="4" width="14.28125" style="26" customWidth="1"/>
    <col min="5" max="5" width="9.28125" style="26" customWidth="1"/>
    <col min="6" max="16384" width="9.140625" style="26" customWidth="1"/>
  </cols>
  <sheetData>
    <row r="1" spans="2:3" ht="15.75" thickBot="1">
      <c r="B1" s="27"/>
      <c r="C1" s="27"/>
    </row>
    <row r="2" spans="2:4" ht="15.75" customHeight="1" thickBot="1">
      <c r="B2" s="65" t="s">
        <v>48</v>
      </c>
      <c r="C2" s="66"/>
      <c r="D2" s="28">
        <f>Зима14!J40</f>
        <v>0</v>
      </c>
    </row>
    <row r="3" ht="9.75" customHeight="1"/>
    <row r="4" ht="15.75">
      <c r="B4" s="29" t="s">
        <v>77</v>
      </c>
    </row>
    <row r="5" ht="15.75">
      <c r="B5" s="29" t="s">
        <v>49</v>
      </c>
    </row>
    <row r="6" ht="8.25" customHeight="1">
      <c r="B6" s="30"/>
    </row>
    <row r="7" spans="2:5" ht="15.75">
      <c r="B7" s="31" t="s">
        <v>78</v>
      </c>
      <c r="C7" s="32"/>
      <c r="D7" s="32"/>
      <c r="E7" s="32"/>
    </row>
    <row r="8" spans="2:5" ht="15.75">
      <c r="B8" s="31" t="s">
        <v>50</v>
      </c>
      <c r="C8" s="32"/>
      <c r="D8" s="32"/>
      <c r="E8" s="32"/>
    </row>
    <row r="9" ht="15.75">
      <c r="B9" s="30"/>
    </row>
    <row r="10" spans="2:5" ht="15.75">
      <c r="B10" s="33" t="s">
        <v>71</v>
      </c>
      <c r="C10" s="32"/>
      <c r="D10" s="34"/>
      <c r="E10" s="34"/>
    </row>
    <row r="11" spans="2:9" s="35" customFormat="1" ht="15.75">
      <c r="B11" s="36" t="s">
        <v>79</v>
      </c>
      <c r="C11" s="37"/>
      <c r="D11" s="38"/>
      <c r="E11" s="38"/>
      <c r="F11" s="38"/>
      <c r="G11" s="38"/>
      <c r="H11" s="38"/>
      <c r="I11" s="39"/>
    </row>
    <row r="12" spans="2:9" s="35" customFormat="1" ht="15">
      <c r="B12" s="37" t="s">
        <v>51</v>
      </c>
      <c r="C12" s="37"/>
      <c r="D12" s="38"/>
      <c r="E12" s="38"/>
      <c r="F12" s="38"/>
      <c r="G12" s="38"/>
      <c r="H12" s="38"/>
      <c r="I12" s="39"/>
    </row>
    <row r="14" spans="2:3" ht="18.75">
      <c r="B14" s="40" t="s">
        <v>52</v>
      </c>
      <c r="C14" s="41"/>
    </row>
    <row r="15" spans="1:3" ht="12" customHeight="1">
      <c r="A15" s="42"/>
      <c r="B15" s="43"/>
      <c r="C15" s="41"/>
    </row>
    <row r="16" spans="1:3" ht="18.75">
      <c r="A16" s="42"/>
      <c r="B16" s="44" t="s">
        <v>53</v>
      </c>
      <c r="C16" s="41"/>
    </row>
    <row r="17" spans="2:3" ht="29.25">
      <c r="B17" s="45" t="s">
        <v>54</v>
      </c>
      <c r="C17" s="45" t="s">
        <v>55</v>
      </c>
    </row>
    <row r="18" spans="2:3" ht="18.75" customHeight="1">
      <c r="B18" s="45" t="s">
        <v>56</v>
      </c>
      <c r="C18" s="46" t="s">
        <v>57</v>
      </c>
    </row>
    <row r="19" spans="2:3" ht="33" customHeight="1">
      <c r="B19" s="45" t="s">
        <v>58</v>
      </c>
      <c r="C19" s="45" t="s">
        <v>59</v>
      </c>
    </row>
    <row r="20" spans="2:3" ht="15">
      <c r="B20" s="45" t="s">
        <v>60</v>
      </c>
      <c r="C20" s="46" t="s">
        <v>61</v>
      </c>
    </row>
    <row r="21" spans="2:3" ht="15">
      <c r="B21" s="45" t="s">
        <v>62</v>
      </c>
      <c r="C21" s="45">
        <v>7707056547</v>
      </c>
    </row>
    <row r="22" spans="2:3" ht="15" customHeight="1">
      <c r="B22" s="40"/>
      <c r="C22" s="41"/>
    </row>
    <row r="23" spans="2:3" ht="15.75">
      <c r="B23" s="44" t="s">
        <v>63</v>
      </c>
      <c r="C23" s="41"/>
    </row>
    <row r="24" spans="2:3" ht="29.25">
      <c r="B24" s="45" t="s">
        <v>54</v>
      </c>
      <c r="C24" s="45" t="s">
        <v>55</v>
      </c>
    </row>
    <row r="25" spans="2:3" ht="15">
      <c r="B25" s="45" t="s">
        <v>64</v>
      </c>
      <c r="C25" s="45">
        <v>88717994</v>
      </c>
    </row>
    <row r="26" ht="15.75">
      <c r="B26" s="47"/>
    </row>
    <row r="27" spans="2:3" ht="15.75">
      <c r="B27" s="44" t="s">
        <v>65</v>
      </c>
      <c r="C27" s="45" t="s">
        <v>66</v>
      </c>
    </row>
    <row r="28" ht="15.75">
      <c r="B28" s="29"/>
    </row>
    <row r="29" ht="15.75">
      <c r="B29" s="47"/>
    </row>
    <row r="30" ht="15.75">
      <c r="B30" s="47"/>
    </row>
    <row r="31" ht="15.75">
      <c r="B31" s="30"/>
    </row>
    <row r="32" ht="15.75">
      <c r="B32" s="29"/>
    </row>
    <row r="33" ht="15.75">
      <c r="B33" s="47"/>
    </row>
    <row r="34" ht="15.75">
      <c r="B34" s="47"/>
    </row>
    <row r="35" ht="15.75">
      <c r="B35" s="48"/>
    </row>
  </sheetData>
  <sheetProtection sheet="1" objects="1" scenarios="1"/>
  <mergeCells count="1">
    <mergeCell ref="B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iluha</cp:lastModifiedBy>
  <dcterms:created xsi:type="dcterms:W3CDTF">2009-04-01T02:14:09Z</dcterms:created>
  <dcterms:modified xsi:type="dcterms:W3CDTF">2014-12-07T07:33:36Z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